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065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23" i="1"/>
  <c r="G23" i="1"/>
  <c r="D23" i="1"/>
  <c r="P19" i="1"/>
  <c r="G19" i="1"/>
  <c r="D19" i="1"/>
  <c r="G15" i="1"/>
  <c r="D15" i="1"/>
  <c r="P11" i="1"/>
  <c r="G11" i="1"/>
  <c r="D11" i="1"/>
  <c r="P7" i="1"/>
  <c r="G7" i="1"/>
  <c r="D7" i="1"/>
  <c r="R5" i="1"/>
  <c r="S21" i="1" s="1"/>
  <c r="O5" i="1"/>
  <c r="P21" i="1" s="1"/>
  <c r="L5" i="1"/>
  <c r="M23" i="1" s="1"/>
  <c r="I5" i="1"/>
  <c r="J23" i="1" s="1"/>
  <c r="F5" i="1"/>
  <c r="G21" i="1" s="1"/>
  <c r="C5" i="1"/>
  <c r="D21" i="1" s="1"/>
  <c r="S15" i="1" l="1"/>
  <c r="S19" i="1"/>
  <c r="S23" i="1"/>
  <c r="S7" i="1"/>
  <c r="S11" i="1"/>
  <c r="S9" i="1"/>
  <c r="J9" i="1"/>
  <c r="J13" i="1"/>
  <c r="J17" i="1"/>
  <c r="J21" i="1"/>
  <c r="M9" i="1"/>
  <c r="M13" i="1"/>
  <c r="M17" i="1"/>
  <c r="M21" i="1"/>
  <c r="J7" i="1"/>
  <c r="D9" i="1"/>
  <c r="P9" i="1"/>
  <c r="J11" i="1"/>
  <c r="D13" i="1"/>
  <c r="P13" i="1"/>
  <c r="J15" i="1"/>
  <c r="D17" i="1"/>
  <c r="P17" i="1"/>
  <c r="J19" i="1"/>
  <c r="M7" i="1"/>
  <c r="G9" i="1"/>
  <c r="M11" i="1"/>
  <c r="G13" i="1"/>
  <c r="S13" i="1"/>
  <c r="M15" i="1"/>
  <c r="G17" i="1"/>
  <c r="S17" i="1"/>
  <c r="M19" i="1"/>
</calcChain>
</file>

<file path=xl/sharedStrings.xml><?xml version="1.0" encoding="utf-8"?>
<sst xmlns="http://schemas.openxmlformats.org/spreadsheetml/2006/main" count="25" uniqueCount="15">
  <si>
    <r>
      <rPr>
        <b/>
        <sz val="9"/>
        <rFont val="Arial"/>
        <family val="2"/>
        <charset val="162"/>
      </rPr>
      <t xml:space="preserve">Yaş grubu </t>
    </r>
    <r>
      <rPr>
        <sz val="9"/>
        <rFont val="Arial"/>
        <family val="2"/>
        <charset val="162"/>
      </rPr>
      <t>- Age group</t>
    </r>
  </si>
  <si>
    <t>Sayı
Number</t>
  </si>
  <si>
    <t>Oran
Rate
(%)</t>
  </si>
  <si>
    <r>
      <t>Toplam-</t>
    </r>
    <r>
      <rPr>
        <sz val="9"/>
        <rFont val="Arial"/>
        <family val="2"/>
        <charset val="162"/>
      </rPr>
      <t>Total</t>
    </r>
  </si>
  <si>
    <t>12-14</t>
  </si>
  <si>
    <t>15-17</t>
  </si>
  <si>
    <t>18-24</t>
  </si>
  <si>
    <t>25-34</t>
  </si>
  <si>
    <t>35-44</t>
  </si>
  <si>
    <t>45-54</t>
  </si>
  <si>
    <t>55-64</t>
  </si>
  <si>
    <t>65+</t>
  </si>
  <si>
    <r>
      <t xml:space="preserve">Bilinmeyen - </t>
    </r>
    <r>
      <rPr>
        <sz val="9"/>
        <rFont val="Arial"/>
        <family val="2"/>
        <charset val="162"/>
      </rPr>
      <t>Unknown</t>
    </r>
    <r>
      <rPr>
        <b/>
        <sz val="9"/>
        <rFont val="Arial"/>
        <family val="2"/>
        <charset val="162"/>
      </rPr>
      <t xml:space="preserve"> </t>
    </r>
  </si>
  <si>
    <t>Yıl içinde ceza infaz kurumuna giren hükümlülerin girdiği tarihteki yaş dağılımı, 2016-2021</t>
  </si>
  <si>
    <t>Distribution of convicts in prisons by age on the date of being put in prisons, 2016-2021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</si>
</sst>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"/>
    <numFmt numFmtId="165" formatCode="0.0"/>
    <numFmt numFmtId="166" formatCode="###\ ###"/>
  </numFmts>
  <fonts count="9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0"/>
      <color indexed="10"/>
      <name val="Arial"/>
      <family val="2"/>
      <charset val="162"/>
    </font>
    <font>
      <u/>
      <sz val="11"/>
      <color indexed="12"/>
      <name val="Calibri"/>
      <family val="2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0" borderId="0" xfId="0" applyFont="1"/>
    <xf numFmtId="164" fontId="0" fillId="2" borderId="0" xfId="0" applyNumberFormat="1" applyFont="1" applyFill="1" applyBorder="1" applyAlignment="1" applyProtection="1"/>
    <xf numFmtId="0" fontId="3" fillId="0" borderId="0" xfId="0" applyFont="1" applyBorder="1" applyAlignment="1" applyProtection="1"/>
    <xf numFmtId="0" fontId="4" fillId="2" borderId="1" xfId="0" applyFont="1" applyFill="1" applyBorder="1" applyAlignment="1" applyProtection="1"/>
    <xf numFmtId="164" fontId="0" fillId="2" borderId="1" xfId="0" applyNumberFormat="1" applyFont="1" applyFill="1" applyBorder="1" applyAlignment="1" applyProtection="1"/>
    <xf numFmtId="0" fontId="0" fillId="2" borderId="1" xfId="0" applyFont="1" applyFill="1" applyBorder="1" applyAlignment="1" applyProtection="1"/>
    <xf numFmtId="0" fontId="0" fillId="0" borderId="1" xfId="0" applyBorder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/>
    <xf numFmtId="164" fontId="5" fillId="2" borderId="2" xfId="0" applyNumberFormat="1" applyFont="1" applyFill="1" applyBorder="1" applyAlignment="1" applyProtection="1">
      <alignment horizontal="right" wrapText="1"/>
    </xf>
    <xf numFmtId="165" fontId="6" fillId="2" borderId="2" xfId="0" applyNumberFormat="1" applyFont="1" applyFill="1" applyBorder="1" applyAlignment="1" applyProtection="1">
      <alignment horizontal="right" wrapText="1"/>
    </xf>
    <xf numFmtId="0" fontId="7" fillId="0" borderId="0" xfId="0" applyFont="1"/>
    <xf numFmtId="0" fontId="6" fillId="2" borderId="0" xfId="0" applyFont="1" applyFill="1" applyBorder="1" applyAlignment="1" applyProtection="1"/>
    <xf numFmtId="165" fontId="6" fillId="2" borderId="0" xfId="0" applyNumberFormat="1" applyFont="1" applyFill="1" applyBorder="1" applyAlignment="1" applyProtection="1"/>
    <xf numFmtId="0" fontId="6" fillId="2" borderId="0" xfId="0" applyFont="1" applyFill="1" applyBorder="1" applyAlignment="1" applyProtection="1">
      <alignment horizontal="left"/>
    </xf>
    <xf numFmtId="165" fontId="6" fillId="2" borderId="0" xfId="0" applyNumberFormat="1" applyFont="1" applyFill="1" applyBorder="1" applyAlignment="1" applyProtection="1">
      <alignment horizontal="right"/>
    </xf>
    <xf numFmtId="165" fontId="5" fillId="2" borderId="0" xfId="0" applyNumberFormat="1" applyFont="1" applyFill="1" applyBorder="1" applyAlignment="1" applyProtection="1"/>
    <xf numFmtId="166" fontId="5" fillId="2" borderId="0" xfId="0" applyNumberFormat="1" applyFont="1" applyFill="1" applyBorder="1" applyAlignment="1" applyProtection="1"/>
    <xf numFmtId="166" fontId="0" fillId="0" borderId="0" xfId="0" applyNumberFormat="1"/>
    <xf numFmtId="164" fontId="5" fillId="2" borderId="0" xfId="0" applyNumberFormat="1" applyFont="1" applyFill="1" applyBorder="1" applyAlignment="1" applyProtection="1">
      <alignment horizontal="right"/>
    </xf>
    <xf numFmtId="165" fontId="5" fillId="2" borderId="0" xfId="0" applyNumberFormat="1" applyFont="1" applyFill="1" applyBorder="1" applyAlignment="1" applyProtection="1">
      <alignment horizontal="right"/>
    </xf>
    <xf numFmtId="0" fontId="6" fillId="2" borderId="1" xfId="0" applyFont="1" applyFill="1" applyBorder="1" applyAlignment="1" applyProtection="1">
      <alignment wrapText="1"/>
    </xf>
    <xf numFmtId="165" fontId="5" fillId="2" borderId="1" xfId="0" applyNumberFormat="1" applyFont="1" applyFill="1" applyBorder="1" applyAlignment="1" applyProtection="1"/>
    <xf numFmtId="165" fontId="5" fillId="2" borderId="1" xfId="0" applyNumberFormat="1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/>
    <xf numFmtId="0" fontId="0" fillId="0" borderId="0" xfId="0" applyBorder="1"/>
    <xf numFmtId="0" fontId="6" fillId="2" borderId="2" xfId="0" applyFont="1" applyFill="1" applyBorder="1" applyAlignment="1" applyProtection="1">
      <alignment horizontal="center"/>
    </xf>
    <xf numFmtId="166" fontId="6" fillId="2" borderId="0" xfId="0" applyNumberFormat="1" applyFont="1" applyFill="1" applyBorder="1" applyAlignment="1" applyProtection="1">
      <alignment horizontal="right"/>
    </xf>
    <xf numFmtId="166" fontId="5" fillId="2" borderId="0" xfId="0" applyNumberFormat="1" applyFont="1" applyFill="1" applyBorder="1" applyAlignment="1" applyProtection="1">
      <alignment horizontal="right"/>
    </xf>
    <xf numFmtId="166" fontId="5" fillId="2" borderId="1" xfId="0" applyNumberFormat="1" applyFont="1" applyFill="1" applyBorder="1" applyAlignment="1" applyProtection="1">
      <alignment horizontal="right"/>
    </xf>
    <xf numFmtId="166" fontId="5" fillId="0" borderId="0" xfId="0" applyNumberFormat="1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tabSelected="1" workbookViewId="0">
      <selection activeCell="T1" sqref="T1"/>
    </sheetView>
  </sheetViews>
  <sheetFormatPr defaultRowHeight="15" x14ac:dyDescent="0.25"/>
  <cols>
    <col min="1" max="1" width="19" customWidth="1"/>
    <col min="2" max="2" width="4.5703125" customWidth="1"/>
    <col min="3" max="3" width="8.140625" customWidth="1"/>
    <col min="4" max="4" width="7.7109375" customWidth="1"/>
    <col min="5" max="5" width="0.7109375" customWidth="1"/>
    <col min="6" max="6" width="8.5703125" customWidth="1"/>
    <col min="7" max="7" width="7.7109375" customWidth="1"/>
    <col min="8" max="8" width="0.7109375" customWidth="1"/>
    <col min="9" max="9" width="8.5703125" customWidth="1"/>
    <col min="10" max="10" width="7.7109375" customWidth="1"/>
    <col min="11" max="11" width="0.7109375" customWidth="1"/>
    <col min="12" max="12" width="8.5703125" customWidth="1"/>
    <col min="13" max="13" width="7.7109375" customWidth="1"/>
    <col min="14" max="14" width="0.7109375" customWidth="1"/>
    <col min="15" max="15" width="8.5703125" customWidth="1"/>
    <col min="16" max="16" width="7.7109375" customWidth="1"/>
    <col min="17" max="17" width="0.7109375" customWidth="1"/>
    <col min="18" max="18" width="8.5703125" customWidth="1"/>
    <col min="19" max="19" width="7.7109375" customWidth="1"/>
  </cols>
  <sheetData>
    <row r="1" spans="1:32" ht="15" customHeight="1" x14ac:dyDescent="0.25">
      <c r="A1" s="1" t="s">
        <v>13</v>
      </c>
      <c r="B1" s="1"/>
      <c r="C1" s="2"/>
      <c r="D1" s="3"/>
      <c r="E1" s="3"/>
      <c r="F1" s="2"/>
      <c r="G1" s="2"/>
      <c r="H1" s="3"/>
      <c r="I1" s="2"/>
      <c r="J1" s="4"/>
      <c r="K1" s="3"/>
      <c r="L1" s="2"/>
      <c r="M1" s="2"/>
      <c r="N1" s="3"/>
      <c r="O1" s="5"/>
      <c r="P1" s="6"/>
      <c r="Q1" s="6"/>
    </row>
    <row r="2" spans="1:32" ht="15" customHeight="1" thickBot="1" x14ac:dyDescent="0.3">
      <c r="A2" s="7" t="s">
        <v>14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8"/>
      <c r="P2" s="9"/>
      <c r="Q2" s="10"/>
      <c r="R2" s="10"/>
      <c r="S2" s="10"/>
    </row>
    <row r="3" spans="1:32" x14ac:dyDescent="0.25">
      <c r="A3" s="11"/>
      <c r="B3" s="11"/>
      <c r="C3" s="31">
        <v>2016</v>
      </c>
      <c r="D3" s="31"/>
      <c r="E3" s="12"/>
      <c r="F3" s="31">
        <v>2017</v>
      </c>
      <c r="G3" s="31"/>
      <c r="H3" s="12"/>
      <c r="I3" s="31">
        <v>2018</v>
      </c>
      <c r="J3" s="31"/>
      <c r="K3" s="12"/>
      <c r="L3" s="31">
        <v>2019</v>
      </c>
      <c r="M3" s="31"/>
      <c r="N3" s="12"/>
      <c r="O3" s="31">
        <v>2020</v>
      </c>
      <c r="P3" s="31"/>
      <c r="Q3" s="12"/>
      <c r="R3" s="31">
        <v>2021</v>
      </c>
      <c r="S3" s="31"/>
    </row>
    <row r="4" spans="1:32" ht="36.75" x14ac:dyDescent="0.25">
      <c r="A4" s="13" t="s">
        <v>0</v>
      </c>
      <c r="B4" s="13"/>
      <c r="C4" s="14" t="s">
        <v>1</v>
      </c>
      <c r="D4" s="15" t="s">
        <v>2</v>
      </c>
      <c r="E4" s="15"/>
      <c r="F4" s="14" t="s">
        <v>1</v>
      </c>
      <c r="G4" s="15" t="s">
        <v>2</v>
      </c>
      <c r="H4" s="15"/>
      <c r="I4" s="14" t="s">
        <v>1</v>
      </c>
      <c r="J4" s="15" t="s">
        <v>2</v>
      </c>
      <c r="K4" s="15"/>
      <c r="L4" s="14" t="s">
        <v>1</v>
      </c>
      <c r="M4" s="15" t="s">
        <v>2</v>
      </c>
      <c r="N4" s="15"/>
      <c r="O4" s="14" t="s">
        <v>1</v>
      </c>
      <c r="P4" s="15" t="s">
        <v>2</v>
      </c>
      <c r="Q4" s="15"/>
      <c r="R4" s="14" t="s">
        <v>1</v>
      </c>
      <c r="S4" s="15" t="s">
        <v>2</v>
      </c>
      <c r="X4" s="16"/>
      <c r="Y4" s="16"/>
      <c r="Z4" s="16"/>
      <c r="AA4" s="16"/>
      <c r="AB4" s="16"/>
      <c r="AC4" s="16"/>
      <c r="AD4" s="16"/>
      <c r="AE4" s="16"/>
      <c r="AF4" s="16"/>
    </row>
    <row r="5" spans="1:32" x14ac:dyDescent="0.25">
      <c r="A5" s="17" t="s">
        <v>3</v>
      </c>
      <c r="B5" s="17"/>
      <c r="C5" s="32">
        <f>C7+C9+C11+C13+C15+C17+C19+C21+C23</f>
        <v>161512</v>
      </c>
      <c r="D5" s="18">
        <v>100.00000000000001</v>
      </c>
      <c r="E5" s="18"/>
      <c r="F5" s="32">
        <f>F7+F9+F11+F13+F15+F17+F19+F21+F23</f>
        <v>187665</v>
      </c>
      <c r="G5" s="18">
        <v>100</v>
      </c>
      <c r="H5" s="18"/>
      <c r="I5" s="32">
        <f>I7+I9+I11+I13+I15+I17+I19+I21+I23</f>
        <v>215025</v>
      </c>
      <c r="J5" s="18">
        <v>100</v>
      </c>
      <c r="K5" s="18"/>
      <c r="L5" s="32">
        <f>L7+L9+L11+L13+L15+L17+L19+L21+L23</f>
        <v>220529</v>
      </c>
      <c r="M5" s="18">
        <v>100</v>
      </c>
      <c r="N5" s="18"/>
      <c r="O5" s="32">
        <f>O7+O9+O11+O13+O15+O17+O19+O21+O23</f>
        <v>202373</v>
      </c>
      <c r="P5" s="18">
        <v>100</v>
      </c>
      <c r="R5" s="32">
        <f>R7+R9+R11+R13+R15+R17+R19+R21+R23</f>
        <v>270001</v>
      </c>
      <c r="S5" s="18">
        <v>100</v>
      </c>
      <c r="X5" s="16"/>
      <c r="Y5" s="16"/>
      <c r="Z5" s="16"/>
      <c r="AA5" s="16"/>
      <c r="AB5" s="16"/>
      <c r="AC5" s="16"/>
      <c r="AD5" s="16"/>
      <c r="AE5" s="16"/>
      <c r="AF5" s="16"/>
    </row>
    <row r="6" spans="1:32" x14ac:dyDescent="0.25">
      <c r="A6" s="19"/>
      <c r="B6" s="19"/>
      <c r="C6" s="32"/>
      <c r="D6" s="20"/>
      <c r="E6" s="20"/>
      <c r="F6" s="32"/>
      <c r="G6" s="20"/>
      <c r="H6" s="20"/>
      <c r="I6" s="32"/>
      <c r="J6" s="20"/>
      <c r="K6" s="20"/>
      <c r="L6" s="32"/>
      <c r="M6" s="20"/>
      <c r="N6" s="20"/>
      <c r="O6" s="32"/>
      <c r="P6" s="20"/>
      <c r="R6" s="23"/>
      <c r="X6" s="16"/>
      <c r="Y6" s="16"/>
      <c r="Z6" s="16"/>
      <c r="AA6" s="16"/>
      <c r="AB6" s="16"/>
      <c r="AC6" s="16"/>
      <c r="AD6" s="16"/>
      <c r="AE6" s="16"/>
      <c r="AF6" s="16"/>
    </row>
    <row r="7" spans="1:32" x14ac:dyDescent="0.25">
      <c r="A7" s="19" t="s">
        <v>4</v>
      </c>
      <c r="B7" s="19"/>
      <c r="C7" s="33">
        <v>42</v>
      </c>
      <c r="D7" s="21">
        <f>C7/$C$5*100</f>
        <v>2.6004259745405912E-2</v>
      </c>
      <c r="E7" s="21"/>
      <c r="F7" s="35">
        <v>80</v>
      </c>
      <c r="G7" s="21">
        <f>F7/$F$5*100</f>
        <v>4.2629153012016092E-2</v>
      </c>
      <c r="H7" s="21"/>
      <c r="I7" s="22">
        <v>53</v>
      </c>
      <c r="J7" s="21">
        <f>I7/$I$5*100</f>
        <v>2.4648296709684919E-2</v>
      </c>
      <c r="K7" s="21"/>
      <c r="L7" s="22">
        <v>44</v>
      </c>
      <c r="M7" s="21">
        <f>L7/$L$5*100</f>
        <v>1.9952024450299054E-2</v>
      </c>
      <c r="N7" s="21"/>
      <c r="O7" s="22">
        <v>36</v>
      </c>
      <c r="P7" s="21">
        <f>O7/$O$5*100</f>
        <v>1.7788934294594636E-2</v>
      </c>
      <c r="Q7" s="11"/>
      <c r="R7" s="22">
        <v>38</v>
      </c>
      <c r="S7" s="21">
        <f>R7/$R$5*100</f>
        <v>1.407402194806686E-2</v>
      </c>
      <c r="X7" s="16"/>
      <c r="Y7" s="16"/>
      <c r="Z7" s="16"/>
      <c r="AA7" s="16"/>
      <c r="AB7" s="16"/>
      <c r="AC7" s="16"/>
      <c r="AD7" s="16"/>
      <c r="AE7" s="16"/>
      <c r="AF7" s="16"/>
    </row>
    <row r="8" spans="1:32" x14ac:dyDescent="0.25">
      <c r="A8" s="19"/>
      <c r="B8" s="19"/>
      <c r="C8" s="33"/>
      <c r="D8" s="21"/>
      <c r="E8" s="21"/>
      <c r="F8" s="33"/>
      <c r="G8" s="21"/>
      <c r="H8" s="21"/>
      <c r="I8" s="22"/>
      <c r="J8" s="21"/>
      <c r="K8" s="21"/>
      <c r="L8" s="22"/>
      <c r="M8" s="21"/>
      <c r="N8" s="21"/>
      <c r="O8" s="22"/>
      <c r="P8" s="21"/>
      <c r="R8" s="23"/>
      <c r="S8" s="21"/>
      <c r="X8" s="16"/>
      <c r="Y8" s="16"/>
      <c r="Z8" s="16"/>
      <c r="AA8" s="16"/>
      <c r="AB8" s="16"/>
      <c r="AC8" s="16"/>
      <c r="AD8" s="16"/>
      <c r="AE8" s="16"/>
      <c r="AF8" s="16"/>
    </row>
    <row r="9" spans="1:32" x14ac:dyDescent="0.25">
      <c r="A9" s="19" t="s">
        <v>5</v>
      </c>
      <c r="B9" s="19"/>
      <c r="C9" s="33">
        <v>1016</v>
      </c>
      <c r="D9" s="21">
        <f>C9/$C$5*100</f>
        <v>0.62905542622220023</v>
      </c>
      <c r="E9" s="21"/>
      <c r="F9" s="33">
        <v>1661</v>
      </c>
      <c r="G9" s="21">
        <f t="shared" ref="G9:G23" si="0">F9/$F$5*100</f>
        <v>0.88508778941198407</v>
      </c>
      <c r="H9" s="21"/>
      <c r="I9" s="33">
        <v>1518</v>
      </c>
      <c r="J9" s="25">
        <f>I9/$I$5*100</f>
        <v>0.7059644227415417</v>
      </c>
      <c r="K9" s="24"/>
      <c r="L9" s="33">
        <v>1121</v>
      </c>
      <c r="M9" s="21">
        <f>L9/$L$5*100</f>
        <v>0.50832316838148273</v>
      </c>
      <c r="N9" s="21"/>
      <c r="O9" s="22">
        <v>913</v>
      </c>
      <c r="P9" s="21">
        <f>O9/$O$5*100</f>
        <v>0.45114713919346949</v>
      </c>
      <c r="R9" s="22">
        <v>961</v>
      </c>
      <c r="S9" s="21">
        <f>R9/$R$5*100</f>
        <v>0.35592460768663819</v>
      </c>
      <c r="X9" s="16"/>
      <c r="Y9" s="16"/>
      <c r="Z9" s="16"/>
      <c r="AA9" s="16"/>
      <c r="AB9" s="16"/>
      <c r="AC9" s="16"/>
      <c r="AD9" s="16"/>
      <c r="AE9" s="16"/>
      <c r="AF9" s="16"/>
    </row>
    <row r="10" spans="1:32" x14ac:dyDescent="0.25">
      <c r="A10" s="19"/>
      <c r="B10" s="19"/>
      <c r="C10" s="33"/>
      <c r="D10" s="21"/>
      <c r="E10" s="21"/>
      <c r="F10" s="33"/>
      <c r="G10" s="21"/>
      <c r="H10" s="21"/>
      <c r="I10" s="33"/>
      <c r="J10" s="25"/>
      <c r="K10" s="24"/>
      <c r="L10" s="33"/>
      <c r="M10" s="21"/>
      <c r="N10" s="21"/>
      <c r="O10" s="22"/>
      <c r="P10" s="21"/>
      <c r="R10" s="23"/>
      <c r="S10" s="21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x14ac:dyDescent="0.25">
      <c r="A11" s="19" t="s">
        <v>6</v>
      </c>
      <c r="B11" s="19"/>
      <c r="C11" s="33">
        <v>20600</v>
      </c>
      <c r="D11" s="21">
        <f>C11/$C$5*100</f>
        <v>12.754470256080044</v>
      </c>
      <c r="E11" s="21"/>
      <c r="F11" s="33">
        <v>27805</v>
      </c>
      <c r="G11" s="21">
        <f t="shared" si="0"/>
        <v>14.816294993738843</v>
      </c>
      <c r="H11" s="21"/>
      <c r="I11" s="33">
        <v>29005</v>
      </c>
      <c r="J11" s="25">
        <f>I11/$I$5*100</f>
        <v>13.489129171026626</v>
      </c>
      <c r="K11" s="24"/>
      <c r="L11" s="33">
        <v>26450</v>
      </c>
      <c r="M11" s="21">
        <f>L11/$L$5*100</f>
        <v>11.99388742523659</v>
      </c>
      <c r="N11" s="21"/>
      <c r="O11" s="22">
        <v>22804</v>
      </c>
      <c r="P11" s="21">
        <f>O11/$O$5*100</f>
        <v>11.268301601498223</v>
      </c>
      <c r="R11" s="22">
        <v>28642</v>
      </c>
      <c r="S11" s="21">
        <f>R11/$R$5*100</f>
        <v>10.608108858856079</v>
      </c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x14ac:dyDescent="0.25">
      <c r="A12" s="19"/>
      <c r="B12" s="19"/>
      <c r="C12" s="33"/>
      <c r="D12" s="21"/>
      <c r="E12" s="21"/>
      <c r="F12" s="33"/>
      <c r="G12" s="21"/>
      <c r="H12" s="21"/>
      <c r="I12" s="33"/>
      <c r="J12" s="25"/>
      <c r="K12" s="24"/>
      <c r="L12" s="33"/>
      <c r="M12" s="21"/>
      <c r="N12" s="21"/>
      <c r="O12" s="22"/>
      <c r="P12" s="21"/>
      <c r="R12" s="22"/>
      <c r="S12" s="21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x14ac:dyDescent="0.25">
      <c r="A13" s="19" t="s">
        <v>7</v>
      </c>
      <c r="B13" s="19"/>
      <c r="C13" s="33">
        <v>53331</v>
      </c>
      <c r="D13" s="21">
        <f>C13/$C$5*100</f>
        <v>33.019837535291494</v>
      </c>
      <c r="E13" s="21"/>
      <c r="F13" s="33">
        <v>64324</v>
      </c>
      <c r="G13" s="21">
        <f t="shared" si="0"/>
        <v>34.275970479311539</v>
      </c>
      <c r="H13" s="21"/>
      <c r="I13" s="33">
        <v>73564</v>
      </c>
      <c r="J13" s="25">
        <f>I13/$I$5*100</f>
        <v>34.21183583304267</v>
      </c>
      <c r="K13" s="24"/>
      <c r="L13" s="33">
        <v>74431</v>
      </c>
      <c r="M13" s="21">
        <f>L13/$L$5*100</f>
        <v>33.75111663318657</v>
      </c>
      <c r="N13" s="21"/>
      <c r="O13" s="22">
        <v>68157</v>
      </c>
      <c r="P13" s="21">
        <f>O13/$O$5*100</f>
        <v>33.67889985324129</v>
      </c>
      <c r="R13" s="22">
        <v>91378</v>
      </c>
      <c r="S13" s="21">
        <f>R13/$R$5*100</f>
        <v>33.843578357117195</v>
      </c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x14ac:dyDescent="0.25">
      <c r="A14" s="19"/>
      <c r="B14" s="19"/>
      <c r="C14" s="33"/>
      <c r="D14" s="21"/>
      <c r="E14" s="21"/>
      <c r="F14" s="33"/>
      <c r="G14" s="21"/>
      <c r="H14" s="21"/>
      <c r="I14" s="33"/>
      <c r="J14" s="25"/>
      <c r="K14" s="24"/>
      <c r="L14" s="33"/>
      <c r="M14" s="21"/>
      <c r="N14" s="21"/>
      <c r="O14" s="22"/>
      <c r="P14" s="21"/>
      <c r="R14" s="22"/>
      <c r="S14" s="21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x14ac:dyDescent="0.25">
      <c r="A15" s="19" t="s">
        <v>8</v>
      </c>
      <c r="B15" s="19"/>
      <c r="C15" s="33">
        <v>47902</v>
      </c>
      <c r="D15" s="21">
        <f>C15/$C$5*100</f>
        <v>29.658477388677003</v>
      </c>
      <c r="E15" s="21"/>
      <c r="F15" s="33">
        <v>52505</v>
      </c>
      <c r="G15" s="21">
        <f t="shared" si="0"/>
        <v>27.978045986198811</v>
      </c>
      <c r="H15" s="21"/>
      <c r="I15" s="22">
        <v>61301</v>
      </c>
      <c r="J15" s="21">
        <f>I15/$I$5*100</f>
        <v>28.508778049064059</v>
      </c>
      <c r="K15" s="21"/>
      <c r="L15" s="22">
        <v>63891</v>
      </c>
      <c r="M15" s="21">
        <f>L15/$L$5*100</f>
        <v>28.971699867137659</v>
      </c>
      <c r="N15" s="21"/>
      <c r="O15" s="22">
        <v>58965</v>
      </c>
      <c r="P15" s="21">
        <f>O15/$O$5*100</f>
        <v>29.136791963354796</v>
      </c>
      <c r="R15" s="22">
        <v>79714</v>
      </c>
      <c r="S15" s="21">
        <f>R15/$R$5*100</f>
        <v>29.523594357057938</v>
      </c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x14ac:dyDescent="0.25">
      <c r="A16" s="19"/>
      <c r="B16" s="19"/>
      <c r="C16" s="33"/>
      <c r="D16" s="21"/>
      <c r="E16" s="21"/>
      <c r="F16" s="33"/>
      <c r="G16" s="21"/>
      <c r="H16" s="21"/>
      <c r="I16" s="22"/>
      <c r="J16" s="21"/>
      <c r="K16" s="21"/>
      <c r="L16" s="22"/>
      <c r="M16" s="21"/>
      <c r="N16" s="21"/>
      <c r="O16" s="22"/>
      <c r="P16" s="21"/>
      <c r="R16" s="22"/>
      <c r="S16" s="21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x14ac:dyDescent="0.25">
      <c r="A17" s="19" t="s">
        <v>9</v>
      </c>
      <c r="B17" s="19"/>
      <c r="C17" s="33">
        <v>26562</v>
      </c>
      <c r="D17" s="21">
        <f>C17/$C$5*100</f>
        <v>16.445836841844567</v>
      </c>
      <c r="E17" s="21"/>
      <c r="F17" s="33">
        <v>28494</v>
      </c>
      <c r="G17" s="21">
        <f t="shared" si="0"/>
        <v>15.183438574054831</v>
      </c>
      <c r="H17" s="21"/>
      <c r="I17" s="22">
        <v>33891</v>
      </c>
      <c r="J17" s="21">
        <f>I17/$I$5*100</f>
        <v>15.761423090338333</v>
      </c>
      <c r="K17" s="21"/>
      <c r="L17" s="22">
        <v>36680</v>
      </c>
      <c r="M17" s="21">
        <f>L17/$L$5*100</f>
        <v>16.63273310993112</v>
      </c>
      <c r="N17" s="21"/>
      <c r="O17" s="22">
        <v>33522</v>
      </c>
      <c r="P17" s="21">
        <f>O17/$O$5*100</f>
        <v>16.564462650650039</v>
      </c>
      <c r="R17" s="22">
        <v>44509</v>
      </c>
      <c r="S17" s="21">
        <f>R17/$R$5*100</f>
        <v>16.484753760171259</v>
      </c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x14ac:dyDescent="0.25">
      <c r="A18" s="19"/>
      <c r="B18" s="19"/>
      <c r="C18" s="33"/>
      <c r="D18" s="21"/>
      <c r="E18" s="21"/>
      <c r="F18" s="33"/>
      <c r="G18" s="21"/>
      <c r="H18" s="21"/>
      <c r="I18" s="22"/>
      <c r="J18" s="21"/>
      <c r="K18" s="21"/>
      <c r="L18" s="22"/>
      <c r="M18" s="21"/>
      <c r="N18" s="21"/>
      <c r="O18" s="22"/>
      <c r="P18" s="21"/>
      <c r="R18" s="22"/>
      <c r="S18" s="21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x14ac:dyDescent="0.25">
      <c r="A19" s="19" t="s">
        <v>10</v>
      </c>
      <c r="B19" s="19"/>
      <c r="C19" s="33">
        <v>9707</v>
      </c>
      <c r="D19" s="21">
        <f>C19/$C$5*100</f>
        <v>6.0100797463965527</v>
      </c>
      <c r="E19" s="21"/>
      <c r="F19" s="33">
        <v>10226</v>
      </c>
      <c r="G19" s="21">
        <f t="shared" si="0"/>
        <v>5.4490714837609566</v>
      </c>
      <c r="H19" s="21"/>
      <c r="I19" s="22">
        <v>12562</v>
      </c>
      <c r="J19" s="21">
        <f>I19/$I$5*100</f>
        <v>5.8421113823973956</v>
      </c>
      <c r="K19" s="21"/>
      <c r="L19" s="22">
        <v>14245</v>
      </c>
      <c r="M19" s="21">
        <f>L19/$L$5*100</f>
        <v>6.4594679157843187</v>
      </c>
      <c r="N19" s="21"/>
      <c r="O19" s="22">
        <v>14130</v>
      </c>
      <c r="P19" s="21">
        <f>O19/$O$5*100</f>
        <v>6.9821567106283942</v>
      </c>
      <c r="R19" s="22">
        <v>19211</v>
      </c>
      <c r="S19" s="21">
        <f>R19/$R$5*100</f>
        <v>7.1151588327450641</v>
      </c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 x14ac:dyDescent="0.25">
      <c r="A20" s="19"/>
      <c r="B20" s="19"/>
      <c r="C20" s="33"/>
      <c r="D20" s="21"/>
      <c r="E20" s="21"/>
      <c r="F20" s="33"/>
      <c r="G20" s="21"/>
      <c r="H20" s="21"/>
      <c r="I20" s="22"/>
      <c r="J20" s="21"/>
      <c r="K20" s="21"/>
      <c r="L20" s="22"/>
      <c r="M20" s="21"/>
      <c r="N20" s="21"/>
      <c r="O20" s="22"/>
      <c r="P20" s="21"/>
      <c r="R20" s="22"/>
      <c r="S20" s="21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x14ac:dyDescent="0.25">
      <c r="A21" s="19" t="s">
        <v>11</v>
      </c>
      <c r="B21" s="19"/>
      <c r="C21" s="33">
        <v>2346</v>
      </c>
      <c r="D21" s="21">
        <f>C21/$C$5*100</f>
        <v>1.4525236514933875</v>
      </c>
      <c r="E21" s="21"/>
      <c r="F21" s="33">
        <v>2564</v>
      </c>
      <c r="G21" s="21">
        <f t="shared" si="0"/>
        <v>1.3662643540351158</v>
      </c>
      <c r="H21" s="21"/>
      <c r="I21" s="22">
        <v>3128</v>
      </c>
      <c r="J21" s="21">
        <f>I21/$I$5*100</f>
        <v>1.4547145680734797</v>
      </c>
      <c r="K21" s="21"/>
      <c r="L21" s="22">
        <v>3662</v>
      </c>
      <c r="M21" s="21">
        <f>L21/$L$5*100</f>
        <v>1.6605525803862531</v>
      </c>
      <c r="N21" s="21"/>
      <c r="O21" s="22">
        <v>3840</v>
      </c>
      <c r="P21" s="21">
        <f>O21/$O$5*100</f>
        <v>1.897486324756761</v>
      </c>
      <c r="R21" s="22">
        <v>5545</v>
      </c>
      <c r="S21" s="21">
        <f>R21/$R$5*100</f>
        <v>2.0536960974218617</v>
      </c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 x14ac:dyDescent="0.25">
      <c r="A22" s="19"/>
      <c r="B22" s="19"/>
      <c r="C22" s="33"/>
      <c r="D22" s="25"/>
      <c r="E22" s="25"/>
      <c r="F22" s="33"/>
      <c r="G22" s="25"/>
      <c r="H22" s="25"/>
      <c r="I22" s="22"/>
      <c r="J22" s="21"/>
      <c r="K22" s="25"/>
      <c r="L22" s="22"/>
      <c r="M22" s="21"/>
      <c r="N22" s="25"/>
      <c r="O22" s="33"/>
      <c r="P22" s="21"/>
      <c r="R22" s="23"/>
    </row>
    <row r="23" spans="1:32" ht="15.75" thickBot="1" x14ac:dyDescent="0.3">
      <c r="A23" s="26" t="s">
        <v>12</v>
      </c>
      <c r="B23" s="26"/>
      <c r="C23" s="34">
        <v>6</v>
      </c>
      <c r="D23" s="27">
        <f>C23/$C$5*100</f>
        <v>3.7148942493437018E-3</v>
      </c>
      <c r="E23" s="27"/>
      <c r="F23" s="34">
        <v>6</v>
      </c>
      <c r="G23" s="27">
        <f t="shared" si="0"/>
        <v>3.1971864759012068E-3</v>
      </c>
      <c r="H23" s="27"/>
      <c r="I23" s="34">
        <v>3</v>
      </c>
      <c r="J23" s="27">
        <f>I23/$I$5*100</f>
        <v>1.3951866062085804E-3</v>
      </c>
      <c r="K23" s="27"/>
      <c r="L23" s="34">
        <v>5</v>
      </c>
      <c r="M23" s="28">
        <f>L23/$L$5*100</f>
        <v>2.2672755057158013E-3</v>
      </c>
      <c r="N23" s="27"/>
      <c r="O23" s="34">
        <v>6</v>
      </c>
      <c r="P23" s="27">
        <f>O23/$O$5*100</f>
        <v>2.9648223824324392E-3</v>
      </c>
      <c r="Q23" s="10"/>
      <c r="R23" s="34">
        <v>3</v>
      </c>
      <c r="S23" s="27">
        <f>R23/$R$5*100</f>
        <v>1.1111069959000152E-3</v>
      </c>
    </row>
    <row r="24" spans="1:32" x14ac:dyDescent="0.25">
      <c r="A24" s="29"/>
    </row>
    <row r="25" spans="1:32" x14ac:dyDescent="0.25">
      <c r="A25" s="30"/>
    </row>
  </sheetData>
  <mergeCells count="6">
    <mergeCell ref="R3:S3"/>
    <mergeCell ref="C3:D3"/>
    <mergeCell ref="F3:G3"/>
    <mergeCell ref="I3:J3"/>
    <mergeCell ref="L3:M3"/>
    <mergeCell ref="O3:P3"/>
  </mergeCells>
  <pageMargins left="0.7" right="0.7" top="0.75" bottom="0.75" header="0.3" footer="0.3"/>
  <pageSetup paperSize="9" orientation="portrait" r:id="rId1"/>
  <ignoredErrors>
    <ignoredError sqref="A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  AKTAŞ 100807</dc:creator>
  <cp:lastModifiedBy>EMRE TEKİN 193505</cp:lastModifiedBy>
  <dcterms:created xsi:type="dcterms:W3CDTF">2022-10-03T08:39:42Z</dcterms:created>
  <dcterms:modified xsi:type="dcterms:W3CDTF">2023-04-11T12:03:03Z</dcterms:modified>
</cp:coreProperties>
</file>